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Board meeting 3-20-19\"/>
    </mc:Choice>
  </mc:AlternateContent>
  <xr:revisionPtr revIDLastSave="0" documentId="8_{4B588DEF-BC8A-4C31-87E3-37E6A52CF568}" xr6:coauthVersionLast="41" xr6:coauthVersionMax="41" xr10:uidLastSave="{00000000-0000-0000-0000-000000000000}"/>
  <bookViews>
    <workbookView xWindow="-120" yWindow="-120" windowWidth="29040" windowHeight="15840" xr2:uid="{329C9520-4EEF-4BFD-986B-84BAACAA54EF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Sheet1!$4:$4,Sheet1!$6:$6,Sheet1!$9:$9,Sheet1!$10:$10,Sheet1!$11:$11,Sheet1!$12:$12,Sheet1!$15:$15,Sheet1!$20:$20,Sheet1!$21:$21,Sheet1!$25:$25,Sheet1!$26:$26,Sheet1!$27:$27</definedName>
    <definedName name="QB_FORMULA_0" localSheetId="0" hidden="1">Sheet1!$E$7,Sheet1!$E$13,Sheet1!$E$14,Sheet1!$E$16,Sheet1!$E$22,Sheet1!$E$23,Sheet1!$E$28,Sheet1!$E$29</definedName>
    <definedName name="QB_ROW_1" localSheetId="0" hidden="1">Sheet1!$A$2</definedName>
    <definedName name="QB_ROW_1011" localSheetId="0" hidden="1">Sheet1!$B$3</definedName>
    <definedName name="QB_ROW_102220" localSheetId="0" hidden="1">Sheet1!$C$26</definedName>
    <definedName name="QB_ROW_10331" localSheetId="0" hidden="1">Sheet1!$D$20</definedName>
    <definedName name="QB_ROW_108230" localSheetId="0" hidden="1">Sheet1!$D$6</definedName>
    <definedName name="QB_ROW_111230" localSheetId="0" hidden="1">Sheet1!$D$12</definedName>
    <definedName name="QB_ROW_112230" localSheetId="0" hidden="1">Sheet1!$D$11</definedName>
    <definedName name="QB_ROW_118220" localSheetId="0" hidden="1">Sheet1!$C$25</definedName>
    <definedName name="QB_ROW_12331" localSheetId="0" hidden="1">Sheet1!$D$21</definedName>
    <definedName name="QB_ROW_1311" localSheetId="0" hidden="1">Sheet1!$B$14</definedName>
    <definedName name="QB_ROW_14011" localSheetId="0" hidden="1">Sheet1!$B$24</definedName>
    <definedName name="QB_ROW_14311" localSheetId="0" hidden="1">Sheet1!$B$28</definedName>
    <definedName name="QB_ROW_17221" localSheetId="0" hidden="1">Sheet1!$C$27</definedName>
    <definedName name="QB_ROW_2321" localSheetId="0" hidden="1">Sheet1!$C$4</definedName>
    <definedName name="QB_ROW_251230" localSheetId="0" hidden="1">Sheet1!$D$9</definedName>
    <definedName name="QB_ROW_301" localSheetId="0" hidden="1">Sheet1!$A$16</definedName>
    <definedName name="QB_ROW_3021" localSheetId="0" hidden="1">Sheet1!$C$5</definedName>
    <definedName name="QB_ROW_3321" localSheetId="0" hidden="1">Sheet1!$C$7</definedName>
    <definedName name="QB_ROW_4021" localSheetId="0" hidden="1">Sheet1!$C$8</definedName>
    <definedName name="QB_ROW_4321" localSheetId="0" hidden="1">Sheet1!$C$13</definedName>
    <definedName name="QB_ROW_5311" localSheetId="0" hidden="1">Sheet1!$B$15</definedName>
    <definedName name="QB_ROW_7001" localSheetId="0" hidden="1">Sheet1!$A$17</definedName>
    <definedName name="QB_ROW_7301" localSheetId="0" hidden="1">Sheet1!$A$29</definedName>
    <definedName name="QB_ROW_77330" localSheetId="0" hidden="1">Sheet1!$D$10</definedName>
    <definedName name="QB_ROW_8011" localSheetId="0" hidden="1">Sheet1!$B$18</definedName>
    <definedName name="QB_ROW_8311" localSheetId="0" hidden="1">Sheet1!$B$23</definedName>
    <definedName name="QB_ROW_9021" localSheetId="0" hidden="1">Sheet1!$C$19</definedName>
    <definedName name="QB_ROW_9321" localSheetId="0" hidden="1">Sheet1!$C$22</definedName>
    <definedName name="QBCANSUPPORTUPDATE" localSheetId="0">TRUE</definedName>
    <definedName name="QBCOMPANYFILENAME" localSheetId="0">"C:\Users\Public\Documents\Intuit\QuickBooks\Company Files\Red Rock Center for Independence 12-15-18.QBW"</definedName>
    <definedName name="QBENDDATE" localSheetId="0">20190228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20180701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3" i="1"/>
  <c r="E22" i="1"/>
  <c r="E16" i="1"/>
  <c r="E14" i="1"/>
  <c r="E13" i="1"/>
  <c r="E7" i="1"/>
</calcChain>
</file>

<file path=xl/sharedStrings.xml><?xml version="1.0" encoding="utf-8"?>
<sst xmlns="http://schemas.openxmlformats.org/spreadsheetml/2006/main" count="29" uniqueCount="29">
  <si>
    <t>Feb 28, 19</t>
  </si>
  <si>
    <t>ASSETS</t>
  </si>
  <si>
    <t>Current Assets</t>
  </si>
  <si>
    <t>Checking/Savings</t>
  </si>
  <si>
    <t>Accounts Receivable</t>
  </si>
  <si>
    <t>1200 · Accounts Receivable</t>
  </si>
  <si>
    <t>Total Accounts Receivable</t>
  </si>
  <si>
    <t>Other Current Assets</t>
  </si>
  <si>
    <t>1310 · Loan to Friends</t>
  </si>
  <si>
    <t>1330 · Grants Receivable</t>
  </si>
  <si>
    <t>1350 · Prepaid Insurance</t>
  </si>
  <si>
    <t>1370 · Tax Refund Receivable</t>
  </si>
  <si>
    <t>Total 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</si>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</sst>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4A94-0034-4006-A1ED-6AC775D812FF}">
  <sheetPr codeName="Sheet1"/>
  <dimension ref="A1:E3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6" customWidth="1"/>
    <col min="4" max="4" width="23.85546875" style="6" customWidth="1"/>
    <col min="5" max="5" width="8.7109375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195665.87</v>
      </c>
    </row>
    <row r="5" spans="1:5" x14ac:dyDescent="0.25">
      <c r="A5" s="1"/>
      <c r="B5" s="1"/>
      <c r="C5" s="1" t="s">
        <v>4</v>
      </c>
      <c r="D5" s="1"/>
      <c r="E5" s="2"/>
    </row>
    <row r="6" spans="1:5" ht="15.75" thickBot="1" x14ac:dyDescent="0.3">
      <c r="A6" s="1"/>
      <c r="B6" s="1"/>
      <c r="C6" s="1"/>
      <c r="D6" s="1" t="s">
        <v>5</v>
      </c>
      <c r="E6" s="3">
        <v>183.91</v>
      </c>
    </row>
    <row r="7" spans="1:5" x14ac:dyDescent="0.25">
      <c r="A7" s="1"/>
      <c r="B7" s="1"/>
      <c r="C7" s="1" t="s">
        <v>6</v>
      </c>
      <c r="D7" s="1"/>
      <c r="E7" s="2">
        <f>ROUND(SUM(E5:E6),5)</f>
        <v>183.91</v>
      </c>
    </row>
    <row r="8" spans="1:5" x14ac:dyDescent="0.25">
      <c r="A8" s="1"/>
      <c r="B8" s="1"/>
      <c r="C8" s="1" t="s">
        <v>7</v>
      </c>
      <c r="D8" s="1"/>
      <c r="E8" s="2"/>
    </row>
    <row r="9" spans="1:5" x14ac:dyDescent="0.25">
      <c r="A9" s="1"/>
      <c r="B9" s="1"/>
      <c r="C9" s="1"/>
      <c r="D9" s="1" t="s">
        <v>8</v>
      </c>
      <c r="E9" s="2">
        <v>14600</v>
      </c>
    </row>
    <row r="10" spans="1:5" x14ac:dyDescent="0.25">
      <c r="A10" s="1"/>
      <c r="B10" s="1"/>
      <c r="C10" s="1"/>
      <c r="D10" s="1" t="s">
        <v>9</v>
      </c>
      <c r="E10" s="2">
        <v>59800.66</v>
      </c>
    </row>
    <row r="11" spans="1:5" x14ac:dyDescent="0.25">
      <c r="A11" s="1"/>
      <c r="B11" s="1"/>
      <c r="C11" s="1"/>
      <c r="D11" s="1" t="s">
        <v>10</v>
      </c>
      <c r="E11" s="2">
        <v>4882.93</v>
      </c>
    </row>
    <row r="12" spans="1:5" ht="15.75" thickBot="1" x14ac:dyDescent="0.3">
      <c r="A12" s="1"/>
      <c r="B12" s="1"/>
      <c r="C12" s="1"/>
      <c r="D12" s="1" t="s">
        <v>11</v>
      </c>
      <c r="E12" s="2">
        <v>505.24</v>
      </c>
    </row>
    <row r="13" spans="1:5" ht="15.75" thickBot="1" x14ac:dyDescent="0.3">
      <c r="A13" s="1"/>
      <c r="B13" s="1"/>
      <c r="C13" s="1" t="s">
        <v>12</v>
      </c>
      <c r="D13" s="1"/>
      <c r="E13" s="4">
        <f>ROUND(SUM(E8:E12),5)</f>
        <v>79788.83</v>
      </c>
    </row>
    <row r="14" spans="1:5" x14ac:dyDescent="0.25">
      <c r="A14" s="1"/>
      <c r="B14" s="1" t="s">
        <v>13</v>
      </c>
      <c r="C14" s="1"/>
      <c r="D14" s="1"/>
      <c r="E14" s="2">
        <f>ROUND(SUM(E3:E4)+E7+E13,5)</f>
        <v>275638.61</v>
      </c>
    </row>
    <row r="15" spans="1:5" ht="15.75" thickBot="1" x14ac:dyDescent="0.3">
      <c r="A15" s="1"/>
      <c r="B15" s="1" t="s">
        <v>14</v>
      </c>
      <c r="C15" s="1"/>
      <c r="D15" s="1"/>
      <c r="E15" s="2">
        <v>108776.17</v>
      </c>
    </row>
    <row r="16" spans="1:5" s="6" customFormat="1" ht="12" thickBot="1" x14ac:dyDescent="0.25">
      <c r="A16" s="1" t="s">
        <v>15</v>
      </c>
      <c r="B16" s="1"/>
      <c r="C16" s="1"/>
      <c r="D16" s="1"/>
      <c r="E16" s="5">
        <f>ROUND(E2+SUM(E14:E15),5)</f>
        <v>384414.78</v>
      </c>
    </row>
    <row r="17" spans="1:5" ht="15.75" thickTop="1" x14ac:dyDescent="0.25">
      <c r="A17" s="1" t="s">
        <v>16</v>
      </c>
      <c r="B17" s="1"/>
      <c r="C17" s="1"/>
      <c r="D17" s="1"/>
      <c r="E17" s="2"/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/>
    </row>
    <row r="20" spans="1:5" x14ac:dyDescent="0.25">
      <c r="A20" s="1"/>
      <c r="B20" s="1"/>
      <c r="C20" s="1"/>
      <c r="D20" s="1" t="s">
        <v>19</v>
      </c>
      <c r="E20" s="2">
        <v>2682.52</v>
      </c>
    </row>
    <row r="21" spans="1:5" ht="15.75" thickBot="1" x14ac:dyDescent="0.3">
      <c r="A21" s="1"/>
      <c r="B21" s="1"/>
      <c r="C21" s="1"/>
      <c r="D21" s="1" t="s">
        <v>20</v>
      </c>
      <c r="E21" s="2">
        <v>43040.15</v>
      </c>
    </row>
    <row r="22" spans="1:5" ht="15.75" thickBot="1" x14ac:dyDescent="0.3">
      <c r="A22" s="1"/>
      <c r="B22" s="1"/>
      <c r="C22" s="1" t="s">
        <v>21</v>
      </c>
      <c r="D22" s="1"/>
      <c r="E22" s="4">
        <f>ROUND(SUM(E19:E21),5)</f>
        <v>45722.67</v>
      </c>
    </row>
    <row r="23" spans="1:5" x14ac:dyDescent="0.25">
      <c r="A23" s="1"/>
      <c r="B23" s="1" t="s">
        <v>22</v>
      </c>
      <c r="C23" s="1"/>
      <c r="D23" s="1"/>
      <c r="E23" s="2">
        <f>ROUND(E18+E22,5)</f>
        <v>45722.67</v>
      </c>
    </row>
    <row r="24" spans="1:5" x14ac:dyDescent="0.25">
      <c r="A24" s="1"/>
      <c r="B24" s="1" t="s">
        <v>23</v>
      </c>
      <c r="C24" s="1"/>
      <c r="D24" s="1"/>
      <c r="E24" s="2"/>
    </row>
    <row r="25" spans="1:5" x14ac:dyDescent="0.25">
      <c r="A25" s="1"/>
      <c r="B25" s="1"/>
      <c r="C25" s="1" t="s">
        <v>24</v>
      </c>
      <c r="D25" s="1"/>
      <c r="E25" s="2">
        <v>136365.51999999999</v>
      </c>
    </row>
    <row r="26" spans="1:5" x14ac:dyDescent="0.25">
      <c r="A26" s="1"/>
      <c r="B26" s="1"/>
      <c r="C26" s="1" t="s">
        <v>25</v>
      </c>
      <c r="D26" s="1"/>
      <c r="E26" s="2">
        <v>204059.51</v>
      </c>
    </row>
    <row r="27" spans="1:5" ht="15.75" thickBot="1" x14ac:dyDescent="0.3">
      <c r="A27" s="1"/>
      <c r="B27" s="1"/>
      <c r="C27" s="1" t="s">
        <v>26</v>
      </c>
      <c r="D27" s="1"/>
      <c r="E27" s="2">
        <v>-1732.92</v>
      </c>
    </row>
    <row r="28" spans="1:5" ht="15.75" thickBot="1" x14ac:dyDescent="0.3">
      <c r="A28" s="1"/>
      <c r="B28" s="1" t="s">
        <v>27</v>
      </c>
      <c r="C28" s="1"/>
      <c r="D28" s="1"/>
      <c r="E28" s="7">
        <f>ROUND(SUM(E24:E27),5)</f>
        <v>338692.11</v>
      </c>
    </row>
    <row r="29" spans="1:5" s="6" customFormat="1" ht="12" thickBot="1" x14ac:dyDescent="0.25">
      <c r="A29" s="1" t="s">
        <v>28</v>
      </c>
      <c r="B29" s="1"/>
      <c r="C29" s="1"/>
      <c r="D29" s="1"/>
      <c r="E29" s="5">
        <f>ROUND(E17+E23+E28,5)</f>
        <v>384414.78</v>
      </c>
    </row>
    <row r="3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8:42 AM
&amp;"Arial,Bold"&amp;8 03/15/19
&amp;"Arial,Bold"&amp;8 Accrual Basis&amp;C&amp;"Arial,Bold"&amp;12 Red Rock Center for Independence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dcterms:created xsi:type="dcterms:W3CDTF">2019-03-15T14:42:43Z</dcterms:created>
  <dcterms:modified xsi:type="dcterms:W3CDTF">2019-03-15T16:34:59Z</dcterms:modified>
</cp:coreProperties>
</file>