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"/>
    </mc:Choice>
  </mc:AlternateContent>
  <xr:revisionPtr revIDLastSave="0" documentId="8_{767D58FA-17CA-4FFC-ACE5-231D81F72C5C}" xr6:coauthVersionLast="40" xr6:coauthVersionMax="40" xr10:uidLastSave="{00000000-0000-0000-0000-000000000000}"/>
  <bookViews>
    <workbookView xWindow="0" yWindow="0" windowWidth="28800" windowHeight="12165" xr2:uid="{F7411E1E-D254-4380-9C22-B185DC588555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Sheet1!$4:$4,Sheet1!$5:$5,Sheet1!$7:$7,Sheet1!$8:$8,Sheet1!$9:$9,Sheet1!$10:$10,Sheet1!$13:$13,Sheet1!$18:$18,Sheet1!$19:$19,Sheet1!$23:$23,Sheet1!$24:$24,Sheet1!$25:$25</definedName>
    <definedName name="QB_FORMULA_0" localSheetId="0" hidden="1">Sheet1!$E$11,Sheet1!$E$12,Sheet1!$E$14,Sheet1!$E$20,Sheet1!$E$21,Sheet1!$E$26,Sheet1!$E$27</definedName>
    <definedName name="QB_ROW_1" localSheetId="0" hidden="1">Sheet1!$A$2</definedName>
    <definedName name="QB_ROW_1011" localSheetId="0" hidden="1">Sheet1!$B$3</definedName>
    <definedName name="QB_ROW_102220" localSheetId="0" hidden="1">Sheet1!$C$24</definedName>
    <definedName name="QB_ROW_10331" localSheetId="0" hidden="1">Sheet1!$D$18</definedName>
    <definedName name="QB_ROW_111230" localSheetId="0" hidden="1">Sheet1!$D$10</definedName>
    <definedName name="QB_ROW_112230" localSheetId="0" hidden="1">Sheet1!$D$9</definedName>
    <definedName name="QB_ROW_118220" localSheetId="0" hidden="1">Sheet1!$C$23</definedName>
    <definedName name="QB_ROW_12331" localSheetId="0" hidden="1">Sheet1!$D$19</definedName>
    <definedName name="QB_ROW_1311" localSheetId="0" hidden="1">Sheet1!$B$12</definedName>
    <definedName name="QB_ROW_14011" localSheetId="0" hidden="1">Sheet1!$B$22</definedName>
    <definedName name="QB_ROW_14311" localSheetId="0" hidden="1">Sheet1!$B$26</definedName>
    <definedName name="QB_ROW_17221" localSheetId="0" hidden="1">Sheet1!$C$25</definedName>
    <definedName name="QB_ROW_2321" localSheetId="0" hidden="1">Sheet1!$C$4</definedName>
    <definedName name="QB_ROW_251230" localSheetId="0" hidden="1">Sheet1!$D$7</definedName>
    <definedName name="QB_ROW_301" localSheetId="0" hidden="1">Sheet1!$A$14</definedName>
    <definedName name="QB_ROW_3321" localSheetId="0" hidden="1">Sheet1!$C$5</definedName>
    <definedName name="QB_ROW_4021" localSheetId="0" hidden="1">Sheet1!$C$6</definedName>
    <definedName name="QB_ROW_4321" localSheetId="0" hidden="1">Sheet1!$C$11</definedName>
    <definedName name="QB_ROW_5311" localSheetId="0" hidden="1">Sheet1!$B$13</definedName>
    <definedName name="QB_ROW_7001" localSheetId="0" hidden="1">Sheet1!$A$15</definedName>
    <definedName name="QB_ROW_7301" localSheetId="0" hidden="1">Sheet1!$A$27</definedName>
    <definedName name="QB_ROW_77330" localSheetId="0" hidden="1">Sheet1!$D$8</definedName>
    <definedName name="QB_ROW_8011" localSheetId="0" hidden="1">Sheet1!$B$16</definedName>
    <definedName name="QB_ROW_8311" localSheetId="0" hidden="1">Sheet1!$B$21</definedName>
    <definedName name="QB_ROW_9021" localSheetId="0" hidden="1">Sheet1!$C$17</definedName>
    <definedName name="QB_ROW_9321" localSheetId="0" hidden="1">Sheet1!$C$20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20181231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1" i="1"/>
  <c r="E20" i="1"/>
  <c r="E14" i="1"/>
  <c r="E12" i="1"/>
  <c r="E11" i="1"/>
</calcChain>
</file>

<file path=xl/sharedStrings.xml><?xml version="1.0" encoding="utf-8"?>
<sst xmlns="http://schemas.openxmlformats.org/spreadsheetml/2006/main" count="27" uniqueCount="27">
  <si>
    <t>Dec 31, 18</t>
  </si>
  <si>
    <t>ASSETS</t>
  </si>
  <si>
    <t>Current Assets</t>
  </si>
  <si>
    <t>Checking/Savings</t>
  </si>
  <si>
    <t>Accounts Receivable</t>
  </si>
  <si>
    <t>Other Current Assets</t>
  </si>
  <si>
    <t>Loan to Friends</t>
  </si>
  <si>
    <t>Grants Receivable</t>
  </si>
  <si>
    <t>Prepaid Insurance</t>
  </si>
  <si>
    <t>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</si>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</sst>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157B-9E41-4A9F-9C95-C4E8E8A06200}">
  <sheetPr codeName="Sheet1"/>
  <dimension ref="A1:E28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5703125" style="11" customWidth="1"/>
    <col min="5" max="5" width="8.71093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103172.26</v>
      </c>
    </row>
    <row r="5" spans="1:5" x14ac:dyDescent="0.25">
      <c r="A5" s="1"/>
      <c r="B5" s="1"/>
      <c r="C5" s="1" t="s">
        <v>4</v>
      </c>
      <c r="D5" s="1"/>
      <c r="E5" s="2">
        <v>183.91</v>
      </c>
    </row>
    <row r="6" spans="1:5" x14ac:dyDescent="0.25">
      <c r="A6" s="1"/>
      <c r="B6" s="1"/>
      <c r="C6" s="1" t="s">
        <v>5</v>
      </c>
      <c r="D6" s="1"/>
      <c r="E6" s="2"/>
    </row>
    <row r="7" spans="1:5" x14ac:dyDescent="0.25">
      <c r="A7" s="1"/>
      <c r="B7" s="1"/>
      <c r="C7" s="1"/>
      <c r="D7" s="1" t="s">
        <v>6</v>
      </c>
      <c r="E7" s="2">
        <v>14600</v>
      </c>
    </row>
    <row r="8" spans="1:5" x14ac:dyDescent="0.25">
      <c r="A8" s="1"/>
      <c r="B8" s="1"/>
      <c r="C8" s="1"/>
      <c r="D8" s="1" t="s">
        <v>7</v>
      </c>
      <c r="E8" s="2">
        <v>114274.24000000001</v>
      </c>
    </row>
    <row r="9" spans="1:5" x14ac:dyDescent="0.25">
      <c r="A9" s="1"/>
      <c r="B9" s="1"/>
      <c r="C9" s="1"/>
      <c r="D9" s="1" t="s">
        <v>8</v>
      </c>
      <c r="E9" s="2">
        <v>3807.93</v>
      </c>
    </row>
    <row r="10" spans="1:5" ht="15.75" thickBot="1" x14ac:dyDescent="0.3">
      <c r="A10" s="1"/>
      <c r="B10" s="1"/>
      <c r="C10" s="1"/>
      <c r="D10" s="1" t="s">
        <v>9</v>
      </c>
      <c r="E10" s="3">
        <v>425.64</v>
      </c>
    </row>
    <row r="11" spans="1:5" ht="15.75" thickBot="1" x14ac:dyDescent="0.3">
      <c r="A11" s="1"/>
      <c r="B11" s="1"/>
      <c r="C11" s="1" t="s">
        <v>10</v>
      </c>
      <c r="D11" s="1"/>
      <c r="E11" s="4">
        <f>ROUND(SUM(E6:E10),5)</f>
        <v>133107.81</v>
      </c>
    </row>
    <row r="12" spans="1:5" x14ac:dyDescent="0.25">
      <c r="A12" s="1"/>
      <c r="B12" s="1" t="s">
        <v>11</v>
      </c>
      <c r="C12" s="1"/>
      <c r="D12" s="1"/>
      <c r="E12" s="2">
        <f>ROUND(SUM(E3:E5)+E11,5)</f>
        <v>236463.98</v>
      </c>
    </row>
    <row r="13" spans="1:5" ht="15.75" thickBot="1" x14ac:dyDescent="0.3">
      <c r="A13" s="1"/>
      <c r="B13" s="1" t="s">
        <v>12</v>
      </c>
      <c r="C13" s="1"/>
      <c r="D13" s="1"/>
      <c r="E13" s="3">
        <v>140980.24</v>
      </c>
    </row>
    <row r="14" spans="1:5" s="6" customFormat="1" ht="12" thickBot="1" x14ac:dyDescent="0.25">
      <c r="A14" s="1" t="s">
        <v>13</v>
      </c>
      <c r="B14" s="1"/>
      <c r="C14" s="1"/>
      <c r="D14" s="1"/>
      <c r="E14" s="5">
        <f>ROUND(E2+SUM(E12:E13),5)</f>
        <v>377444.22</v>
      </c>
    </row>
    <row r="15" spans="1:5" ht="15.75" thickTop="1" x14ac:dyDescent="0.25">
      <c r="A15" s="1" t="s">
        <v>14</v>
      </c>
      <c r="B15" s="1"/>
      <c r="C15" s="1"/>
      <c r="D15" s="1"/>
      <c r="E15" s="2"/>
    </row>
    <row r="16" spans="1:5" x14ac:dyDescent="0.25">
      <c r="A16" s="1"/>
      <c r="B16" s="1" t="s">
        <v>15</v>
      </c>
      <c r="C16" s="1"/>
      <c r="D16" s="1"/>
      <c r="E16" s="2"/>
    </row>
    <row r="17" spans="1:5" x14ac:dyDescent="0.25">
      <c r="A17" s="1"/>
      <c r="B17" s="1"/>
      <c r="C17" s="1" t="s">
        <v>16</v>
      </c>
      <c r="D17" s="1"/>
      <c r="E17" s="2"/>
    </row>
    <row r="18" spans="1:5" x14ac:dyDescent="0.25">
      <c r="A18" s="1"/>
      <c r="B18" s="1"/>
      <c r="C18" s="1"/>
      <c r="D18" s="1" t="s">
        <v>17</v>
      </c>
      <c r="E18" s="2">
        <v>5867.16</v>
      </c>
    </row>
    <row r="19" spans="1:5" ht="15.75" thickBot="1" x14ac:dyDescent="0.3">
      <c r="A19" s="1"/>
      <c r="B19" s="1"/>
      <c r="C19" s="1"/>
      <c r="D19" s="1" t="s">
        <v>18</v>
      </c>
      <c r="E19" s="3">
        <v>38470.04</v>
      </c>
    </row>
    <row r="20" spans="1:5" ht="15.75" thickBot="1" x14ac:dyDescent="0.3">
      <c r="A20" s="1"/>
      <c r="B20" s="1"/>
      <c r="C20" s="1" t="s">
        <v>19</v>
      </c>
      <c r="D20" s="1"/>
      <c r="E20" s="4">
        <f>ROUND(SUM(E17:E19),5)</f>
        <v>44337.2</v>
      </c>
    </row>
    <row r="21" spans="1:5" x14ac:dyDescent="0.25">
      <c r="A21" s="1"/>
      <c r="B21" s="1" t="s">
        <v>20</v>
      </c>
      <c r="C21" s="1"/>
      <c r="D21" s="1"/>
      <c r="E21" s="2">
        <f>ROUND(E16+E20,5)</f>
        <v>44337.2</v>
      </c>
    </row>
    <row r="22" spans="1:5" x14ac:dyDescent="0.25">
      <c r="A22" s="1"/>
      <c r="B22" s="1" t="s">
        <v>21</v>
      </c>
      <c r="C22" s="1"/>
      <c r="D22" s="1"/>
      <c r="E22" s="2"/>
    </row>
    <row r="23" spans="1:5" x14ac:dyDescent="0.25">
      <c r="A23" s="1"/>
      <c r="B23" s="1"/>
      <c r="C23" s="1" t="s">
        <v>22</v>
      </c>
      <c r="D23" s="1"/>
      <c r="E23" s="2">
        <v>136365.51999999999</v>
      </c>
    </row>
    <row r="24" spans="1:5" x14ac:dyDescent="0.25">
      <c r="A24" s="1"/>
      <c r="B24" s="1"/>
      <c r="C24" s="1" t="s">
        <v>23</v>
      </c>
      <c r="D24" s="1"/>
      <c r="E24" s="2">
        <v>204066.05</v>
      </c>
    </row>
    <row r="25" spans="1:5" ht="15.75" thickBot="1" x14ac:dyDescent="0.3">
      <c r="A25" s="1"/>
      <c r="B25" s="1"/>
      <c r="C25" s="1" t="s">
        <v>24</v>
      </c>
      <c r="D25" s="1"/>
      <c r="E25" s="3">
        <v>-7324.55</v>
      </c>
    </row>
    <row r="26" spans="1:5" ht="15.75" thickBot="1" x14ac:dyDescent="0.3">
      <c r="A26" s="1"/>
      <c r="B26" s="1" t="s">
        <v>25</v>
      </c>
      <c r="C26" s="1"/>
      <c r="D26" s="1"/>
      <c r="E26" s="7">
        <f>ROUND(SUM(E22:E25),5)</f>
        <v>333107.02</v>
      </c>
    </row>
    <row r="27" spans="1:5" s="6" customFormat="1" ht="12" thickBot="1" x14ac:dyDescent="0.25">
      <c r="A27" s="1" t="s">
        <v>26</v>
      </c>
      <c r="B27" s="1"/>
      <c r="C27" s="1"/>
      <c r="D27" s="1"/>
      <c r="E27" s="5">
        <f>ROUND(E15+E21+E26,5)</f>
        <v>377444.22</v>
      </c>
    </row>
    <row r="28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3:00 PM
&amp;"Arial,Bold"&amp;8 01/11/19
&amp;"Arial,Bold"&amp;8 Accrual Basis&amp;C&amp;"Arial,Bold"&amp;12 Red Rock Center for Independence
&amp;"Arial,Bold"&amp;14 Balance Sheet
&amp;"Arial,Bold"&amp;10 As of December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2019-01-11T22:00:18Z</dcterms:created>
  <dcterms:modified xsi:type="dcterms:W3CDTF">2019-01-14T15:25:44Z</dcterms:modified>
</cp:coreProperties>
</file>